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для рассылки" sheetId="2" r:id="rId1"/>
    <sheet name="Лист1" sheetId="1" r:id="rId2"/>
  </sheets>
  <definedNames>
    <definedName name="_xlnm.Print_Area" localSheetId="0">'для рассылки'!$A$1:$Q$27</definedName>
  </definedNames>
  <calcPr calcId="125725"/>
</workbook>
</file>

<file path=xl/calcChain.xml><?xml version="1.0" encoding="utf-8"?>
<calcChain xmlns="http://schemas.openxmlformats.org/spreadsheetml/2006/main">
  <c r="B27" i="2"/>
  <c r="D27"/>
  <c r="E27"/>
  <c r="F27"/>
  <c r="G27"/>
  <c r="H27"/>
  <c r="I27"/>
  <c r="J27"/>
  <c r="L27"/>
  <c r="P27"/>
  <c r="O27"/>
  <c r="M27"/>
  <c r="K26"/>
  <c r="Q25"/>
  <c r="N25"/>
  <c r="Q24"/>
  <c r="K24"/>
  <c r="N24" s="1"/>
  <c r="Q23"/>
  <c r="N23"/>
  <c r="K22"/>
  <c r="Q21"/>
  <c r="K21"/>
  <c r="N21" s="1"/>
  <c r="Q20"/>
  <c r="K20"/>
  <c r="N20" s="1"/>
  <c r="Q19"/>
  <c r="K19"/>
  <c r="N19" s="1"/>
  <c r="K18"/>
  <c r="Q17"/>
  <c r="K17"/>
  <c r="N17" s="1"/>
  <c r="C17"/>
  <c r="Q16"/>
  <c r="N16"/>
  <c r="C27"/>
  <c r="Q15"/>
  <c r="N15"/>
  <c r="Q14"/>
  <c r="K14"/>
  <c r="N14" s="1"/>
  <c r="C14"/>
  <c r="Q13"/>
  <c r="K13"/>
  <c r="N13" s="1"/>
  <c r="Q12"/>
  <c r="K12"/>
  <c r="N12" s="1"/>
  <c r="Q11"/>
  <c r="N11"/>
  <c r="Q10"/>
  <c r="K10"/>
  <c r="N10" s="1"/>
  <c r="K27" l="1"/>
  <c r="N27" s="1"/>
  <c r="Q27"/>
</calcChain>
</file>

<file path=xl/sharedStrings.xml><?xml version="1.0" encoding="utf-8"?>
<sst xmlns="http://schemas.openxmlformats.org/spreadsheetml/2006/main" count="39" uniqueCount="39">
  <si>
    <t>Сводные данные по оснащению многоквартирных домов Санкт-Петербурга (МКД) приборами учета тепловой энергии (ПУТЭ)</t>
  </si>
  <si>
    <t>Район</t>
  </si>
  <si>
    <t>Общее количество многоквартирных домов  в зоне действия теплоснабжающей организации</t>
  </si>
  <si>
    <t>Кол-во МКД, оснащенных ПУТЭ</t>
  </si>
  <si>
    <t>Кол-во МКД, оснащенных УУТЭ, не введенные в эксплуатацию</t>
  </si>
  <si>
    <t>Кол-во МКД, не оснащенных ПУТЭ</t>
  </si>
  <si>
    <t>Кол-во МКД, не подлежащих оснащеннию ПУТЭ</t>
  </si>
  <si>
    <t>Количество установленных ПУТЭ</t>
  </si>
  <si>
    <t>Количество не установленных ПУТЭ</t>
  </si>
  <si>
    <t>% оснащенности ПУТЭ</t>
  </si>
  <si>
    <t>Количество установленных ПУТЭ и введенных в коммерческий учет ( в соответствии с актом первичной приемки в эксплуатацию)</t>
  </si>
  <si>
    <t>Количество установленных ПУТЭ но не введенных в коммерческий учет ( где отсутствует акт первичной приемки в эксплуатацию)</t>
  </si>
  <si>
    <t xml:space="preserve">Всего </t>
  </si>
  <si>
    <t>из них МКД, где отсутствует техническая возможность установки УУТЭ*</t>
  </si>
  <si>
    <t>из них с подключенной нагрузкой менее чем 0,2 Гкал/ч</t>
  </si>
  <si>
    <t>из них кол-во ветхих и аварийных МКД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</si>
  <si>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</si>
  <si>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</si>
  <si>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</si>
  <si>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</si>
  <si>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</si>
  <si>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</si>
  <si>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</si>
  <si>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</si>
  <si>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</si>
  <si>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</si>
  <si>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</si>
  <si>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</si>
  <si>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</si>
  <si>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 xml:space="preserve">Петродворцовый </t>
  </si>
  <si>
    <t>Приморский</t>
  </si>
  <si>
    <t>Пушкинский</t>
  </si>
  <si>
    <t>Фрунзенский</t>
  </si>
  <si>
    <t>Центральный</t>
  </si>
  <si>
    <t>Итого</t>
  </si>
  <si>
    <t>Кол-во МКД в которых необходимо установить ПУТЭ (ст. 4 + ст. 5)</t>
  </si>
  <si>
    <t>Общее кол-во ПУТЭ (установлено и требуется установить) (ст.11 + ст.12).</t>
  </si>
  <si>
    <t xml:space="preserve">% ПУТЭ не введенных в первичный  коммерческий учет </t>
  </si>
  <si>
    <t xml:space="preserve">   Данные теплоснабжающих организаций 
Санкт-Петербурга
 по состоянию на 01.04.2017 г.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</si>
</sst>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</font>
    <font>
      <b/>
      <sz val="22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6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textRotation="90"/>
    </xf>
    <xf numFmtId="0" fontId="8" fillId="2" borderId="7" xfId="1" applyFont="1" applyFill="1" applyBorder="1" applyAlignment="1">
      <alignment textRotation="90"/>
    </xf>
    <xf numFmtId="14" fontId="9" fillId="2" borderId="7" xfId="1" applyNumberFormat="1" applyFont="1" applyFill="1" applyBorder="1" applyAlignment="1"/>
    <xf numFmtId="0" fontId="9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 applyProtection="1">
      <alignment horizontal="right" vertical="center" wrapText="1"/>
      <protection locked="0"/>
    </xf>
    <xf numFmtId="0" fontId="9" fillId="2" borderId="0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2" borderId="9" xfId="1" applyFont="1" applyFill="1" applyBorder="1" applyAlignment="1" applyProtection="1"/>
    <xf numFmtId="0" fontId="11" fillId="2" borderId="10" xfId="1" applyFont="1" applyFill="1" applyBorder="1" applyProtection="1"/>
    <xf numFmtId="0" fontId="11" fillId="2" borderId="9" xfId="1" applyFont="1" applyFill="1" applyBorder="1" applyProtection="1"/>
    <xf numFmtId="0" fontId="11" fillId="2" borderId="11" xfId="1" applyFont="1" applyFill="1" applyBorder="1" applyProtection="1"/>
    <xf numFmtId="0" fontId="11" fillId="2" borderId="1" xfId="1" applyFont="1" applyFill="1" applyBorder="1" applyProtection="1"/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top" wrapText="1"/>
    </xf>
    <xf numFmtId="0" fontId="5" fillId="2" borderId="7" xfId="1" applyFont="1" applyFill="1" applyBorder="1" applyAlignment="1" applyProtection="1">
      <alignment horizontal="center" vertical="top" wrapText="1"/>
    </xf>
    <xf numFmtId="0" fontId="5" fillId="2" borderId="18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40" zoomScaleNormal="50" zoomScaleSheetLayoutView="4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D31" sqref="D31"/>
    </sheetView>
  </sheetViews>
  <sheetFormatPr defaultRowHeight="18.75"/>
  <cols>
    <col min="1" max="1" width="41" style="1" customWidth="1"/>
    <col min="2" max="2" width="34.85546875" style="1" customWidth="1"/>
    <col min="3" max="3" width="25.42578125" style="1" customWidth="1"/>
    <col min="4" max="4" width="28" style="1" customWidth="1"/>
    <col min="5" max="5" width="29.5703125" style="2" hidden="1" customWidth="1"/>
    <col min="6" max="6" width="28.7109375" style="2" customWidth="1"/>
    <col min="7" max="7" width="22" style="1" customWidth="1"/>
    <col min="8" max="8" width="24.140625" style="1" customWidth="1"/>
    <col min="9" max="9" width="24.28515625" style="1" customWidth="1"/>
    <col min="10" max="10" width="21.5703125" style="1" customWidth="1"/>
    <col min="11" max="11" width="26.28515625" style="1" customWidth="1"/>
    <col min="12" max="14" width="26.85546875" style="1" customWidth="1"/>
    <col min="15" max="17" width="25.7109375" style="1" customWidth="1"/>
    <col min="18" max="16384" width="9.140625" style="1"/>
  </cols>
  <sheetData>
    <row r="1" spans="1:17" ht="24.75" customHeight="1"/>
    <row r="2" spans="1:17" ht="36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5.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6" customFormat="1" ht="69" customHeight="1">
      <c r="A4" s="37" t="s">
        <v>1</v>
      </c>
      <c r="B4" s="37" t="s">
        <v>2</v>
      </c>
      <c r="C4" s="41" t="s">
        <v>38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6" customFormat="1" ht="27" customHeight="1" thickBot="1">
      <c r="A5" s="38"/>
      <c r="B5" s="38"/>
      <c r="C5" s="43"/>
      <c r="D5" s="44"/>
      <c r="E5" s="44"/>
      <c r="F5" s="44"/>
      <c r="G5" s="11"/>
      <c r="H5" s="10"/>
      <c r="I5" s="9"/>
      <c r="J5" s="9"/>
      <c r="K5" s="8"/>
      <c r="L5" s="8"/>
      <c r="M5" s="7"/>
      <c r="N5" s="7"/>
      <c r="O5" s="7"/>
      <c r="P5" s="7"/>
      <c r="Q5" s="7"/>
    </row>
    <row r="6" spans="1:17" s="6" customFormat="1" ht="50.25" customHeight="1" thickBot="1">
      <c r="A6" s="39"/>
      <c r="B6" s="39"/>
      <c r="C6" s="37" t="s">
        <v>35</v>
      </c>
      <c r="D6" s="37" t="s">
        <v>3</v>
      </c>
      <c r="E6" s="37" t="s">
        <v>4</v>
      </c>
      <c r="F6" s="30" t="s">
        <v>5</v>
      </c>
      <c r="G6" s="30" t="s">
        <v>6</v>
      </c>
      <c r="H6" s="31"/>
      <c r="I6" s="31"/>
      <c r="J6" s="32"/>
      <c r="K6" s="32" t="s">
        <v>36</v>
      </c>
      <c r="L6" s="34" t="s">
        <v>7</v>
      </c>
      <c r="M6" s="37" t="s">
        <v>8</v>
      </c>
      <c r="N6" s="34" t="s">
        <v>9</v>
      </c>
      <c r="O6" s="37" t="s">
        <v>10</v>
      </c>
      <c r="P6" s="34" t="s">
        <v>11</v>
      </c>
      <c r="Q6" s="34" t="s">
        <v>37</v>
      </c>
    </row>
    <row r="7" spans="1:17" ht="243.75" customHeight="1" thickBot="1">
      <c r="A7" s="40"/>
      <c r="B7" s="40"/>
      <c r="C7" s="35"/>
      <c r="D7" s="35"/>
      <c r="E7" s="35"/>
      <c r="F7" s="45"/>
      <c r="G7" s="5" t="s">
        <v>12</v>
      </c>
      <c r="H7" s="5" t="s">
        <v>13</v>
      </c>
      <c r="I7" s="5" t="s">
        <v>14</v>
      </c>
      <c r="J7" s="5" t="s">
        <v>15</v>
      </c>
      <c r="K7" s="33"/>
      <c r="L7" s="35"/>
      <c r="M7" s="40"/>
      <c r="N7" s="35"/>
      <c r="O7" s="40"/>
      <c r="P7" s="35"/>
      <c r="Q7" s="35"/>
    </row>
    <row r="8" spans="1:17" ht="22.5" customHeight="1">
      <c r="A8" s="4">
        <v>1</v>
      </c>
      <c r="B8" s="4">
        <v>2</v>
      </c>
      <c r="C8" s="3">
        <v>3</v>
      </c>
      <c r="D8" s="4">
        <v>4</v>
      </c>
      <c r="E8" s="3">
        <v>5</v>
      </c>
      <c r="F8" s="4">
        <v>5</v>
      </c>
      <c r="G8" s="3">
        <v>6</v>
      </c>
      <c r="H8" s="4">
        <v>7</v>
      </c>
      <c r="I8" s="3">
        <v>8</v>
      </c>
      <c r="J8" s="4">
        <v>9</v>
      </c>
      <c r="K8" s="3">
        <v>10</v>
      </c>
      <c r="L8" s="4">
        <v>11</v>
      </c>
      <c r="M8" s="3">
        <v>12</v>
      </c>
      <c r="N8" s="4">
        <v>13</v>
      </c>
      <c r="O8" s="4">
        <v>15</v>
      </c>
      <c r="P8" s="4">
        <v>16</v>
      </c>
      <c r="Q8" s="4">
        <v>17</v>
      </c>
    </row>
    <row r="9" spans="1:17" ht="50.1" customHeight="1">
      <c r="A9" s="24" t="s">
        <v>16</v>
      </c>
      <c r="B9" s="18">
        <v>1</v>
      </c>
      <c r="C9" s="19">
        <v>1</v>
      </c>
      <c r="D9" s="14">
        <v>1</v>
      </c>
      <c r="E9" s="14"/>
      <c r="F9" s="19">
        <v>0</v>
      </c>
      <c r="G9" s="20">
        <v>0</v>
      </c>
      <c r="H9" s="19">
        <v>0</v>
      </c>
      <c r="I9" s="19">
        <v>0</v>
      </c>
      <c r="J9" s="19">
        <v>0</v>
      </c>
      <c r="K9" s="21">
        <v>1</v>
      </c>
      <c r="L9" s="22">
        <v>1</v>
      </c>
      <c r="M9" s="22">
        <v>0</v>
      </c>
      <c r="N9" s="15">
        <v>1</v>
      </c>
      <c r="O9" s="22">
        <v>1</v>
      </c>
      <c r="P9" s="14">
        <v>0</v>
      </c>
      <c r="Q9" s="15">
        <v>0</v>
      </c>
    </row>
    <row r="10" spans="1:17" ht="50.1" customHeight="1">
      <c r="A10" s="25" t="s">
        <v>17</v>
      </c>
      <c r="B10" s="18">
        <v>28</v>
      </c>
      <c r="C10" s="19">
        <v>6</v>
      </c>
      <c r="D10" s="14">
        <v>6</v>
      </c>
      <c r="E10" s="14"/>
      <c r="F10" s="19">
        <v>0</v>
      </c>
      <c r="G10" s="20">
        <v>22</v>
      </c>
      <c r="H10" s="19">
        <v>7</v>
      </c>
      <c r="I10" s="19">
        <v>15</v>
      </c>
      <c r="J10" s="19">
        <v>0</v>
      </c>
      <c r="K10" s="21">
        <f>L10+M10</f>
        <v>8</v>
      </c>
      <c r="L10" s="22">
        <v>8</v>
      </c>
      <c r="M10" s="22">
        <v>0</v>
      </c>
      <c r="N10" s="15">
        <f>L10/K10</f>
        <v>1</v>
      </c>
      <c r="O10" s="22">
        <v>8</v>
      </c>
      <c r="P10" s="14">
        <v>0</v>
      </c>
      <c r="Q10" s="15">
        <f>P10/L10</f>
        <v>0</v>
      </c>
    </row>
    <row r="11" spans="1:17" ht="50.1" customHeight="1">
      <c r="A11" s="26" t="s">
        <v>18</v>
      </c>
      <c r="B11" s="18">
        <v>1334</v>
      </c>
      <c r="C11" s="19">
        <v>1143</v>
      </c>
      <c r="D11" s="14">
        <v>1142</v>
      </c>
      <c r="E11" s="14"/>
      <c r="F11" s="19">
        <v>1</v>
      </c>
      <c r="G11" s="20">
        <v>191</v>
      </c>
      <c r="H11" s="19">
        <v>8</v>
      </c>
      <c r="I11" s="19">
        <v>151</v>
      </c>
      <c r="J11" s="19">
        <v>32</v>
      </c>
      <c r="K11" s="21">
        <v>2009</v>
      </c>
      <c r="L11" s="22">
        <v>2008</v>
      </c>
      <c r="M11" s="22">
        <v>1</v>
      </c>
      <c r="N11" s="15">
        <f t="shared" ref="N11:N25" si="0">L11/K11</f>
        <v>0.99950223992035836</v>
      </c>
      <c r="O11" s="22">
        <v>2008</v>
      </c>
      <c r="P11" s="14">
        <v>0</v>
      </c>
      <c r="Q11" s="15">
        <f>P11/L11</f>
        <v>0</v>
      </c>
    </row>
    <row r="12" spans="1:17" ht="50.1" customHeight="1">
      <c r="A12" s="26" t="s">
        <v>19</v>
      </c>
      <c r="B12" s="18">
        <v>1090</v>
      </c>
      <c r="C12" s="19">
        <v>1038</v>
      </c>
      <c r="D12" s="14">
        <v>1038</v>
      </c>
      <c r="E12" s="14"/>
      <c r="F12" s="19">
        <v>0</v>
      </c>
      <c r="G12" s="20">
        <v>52</v>
      </c>
      <c r="H12" s="19">
        <v>13</v>
      </c>
      <c r="I12" s="19">
        <v>39</v>
      </c>
      <c r="J12" s="19">
        <v>0</v>
      </c>
      <c r="K12" s="21">
        <f t="shared" ref="K12:K26" si="1">L12+M12</f>
        <v>1498</v>
      </c>
      <c r="L12" s="22">
        <v>1498</v>
      </c>
      <c r="M12" s="22">
        <v>0</v>
      </c>
      <c r="N12" s="15">
        <f t="shared" si="0"/>
        <v>1</v>
      </c>
      <c r="O12" s="22">
        <v>1498</v>
      </c>
      <c r="P12" s="14">
        <v>0</v>
      </c>
      <c r="Q12" s="15">
        <f t="shared" ref="Q12:Q27" si="2">P12/L12</f>
        <v>0</v>
      </c>
    </row>
    <row r="13" spans="1:17" ht="50.1" customHeight="1">
      <c r="A13" s="26" t="s">
        <v>20</v>
      </c>
      <c r="B13" s="18">
        <v>124</v>
      </c>
      <c r="C13" s="19">
        <v>72</v>
      </c>
      <c r="D13" s="14">
        <v>72</v>
      </c>
      <c r="E13" s="14"/>
      <c r="F13" s="19">
        <v>0</v>
      </c>
      <c r="G13" s="20">
        <v>52</v>
      </c>
      <c r="H13" s="19">
        <v>39</v>
      </c>
      <c r="I13" s="19">
        <v>13</v>
      </c>
      <c r="J13" s="19">
        <v>0</v>
      </c>
      <c r="K13" s="21">
        <f t="shared" si="1"/>
        <v>98</v>
      </c>
      <c r="L13" s="22">
        <v>98</v>
      </c>
      <c r="M13" s="22">
        <v>0</v>
      </c>
      <c r="N13" s="15">
        <f t="shared" si="0"/>
        <v>1</v>
      </c>
      <c r="O13" s="22">
        <v>98</v>
      </c>
      <c r="P13" s="14">
        <v>0</v>
      </c>
      <c r="Q13" s="15">
        <f t="shared" si="2"/>
        <v>0</v>
      </c>
    </row>
    <row r="14" spans="1:17" ht="50.1" customHeight="1">
      <c r="A14" s="26" t="s">
        <v>21</v>
      </c>
      <c r="B14" s="18">
        <v>756</v>
      </c>
      <c r="C14" s="19">
        <f>D14+F14</f>
        <v>518</v>
      </c>
      <c r="D14" s="14">
        <v>518</v>
      </c>
      <c r="E14" s="14"/>
      <c r="F14" s="19">
        <v>0</v>
      </c>
      <c r="G14" s="20">
        <v>238</v>
      </c>
      <c r="H14" s="19">
        <v>80</v>
      </c>
      <c r="I14" s="19">
        <v>118</v>
      </c>
      <c r="J14" s="19">
        <v>40</v>
      </c>
      <c r="K14" s="21">
        <f t="shared" si="1"/>
        <v>713</v>
      </c>
      <c r="L14" s="22">
        <v>713</v>
      </c>
      <c r="M14" s="22">
        <v>0</v>
      </c>
      <c r="N14" s="15">
        <f t="shared" si="0"/>
        <v>1</v>
      </c>
      <c r="O14" s="22">
        <v>713</v>
      </c>
      <c r="P14" s="14">
        <v>0</v>
      </c>
      <c r="Q14" s="15">
        <f t="shared" si="2"/>
        <v>0</v>
      </c>
    </row>
    <row r="15" spans="1:17" ht="50.1" customHeight="1">
      <c r="A15" s="26" t="s">
        <v>22</v>
      </c>
      <c r="B15" s="18">
        <v>961</v>
      </c>
      <c r="C15" s="19">
        <v>723</v>
      </c>
      <c r="D15" s="14">
        <v>722</v>
      </c>
      <c r="E15" s="14"/>
      <c r="F15" s="19">
        <v>1</v>
      </c>
      <c r="G15" s="20">
        <v>238</v>
      </c>
      <c r="H15" s="19">
        <v>51</v>
      </c>
      <c r="I15" s="19">
        <v>172</v>
      </c>
      <c r="J15" s="19">
        <v>15</v>
      </c>
      <c r="K15" s="21">
        <v>1307</v>
      </c>
      <c r="L15" s="22">
        <v>1306</v>
      </c>
      <c r="M15" s="22">
        <v>1</v>
      </c>
      <c r="N15" s="15">
        <f t="shared" si="0"/>
        <v>0.99923488905891356</v>
      </c>
      <c r="O15" s="22">
        <v>1306</v>
      </c>
      <c r="P15" s="14">
        <v>0</v>
      </c>
      <c r="Q15" s="15">
        <f t="shared" si="2"/>
        <v>0</v>
      </c>
    </row>
    <row r="16" spans="1:17" ht="50.1" customHeight="1">
      <c r="A16" s="26" t="s">
        <v>23</v>
      </c>
      <c r="B16" s="18">
        <v>768</v>
      </c>
      <c r="C16" s="19">
        <v>540</v>
      </c>
      <c r="D16" s="14">
        <v>540</v>
      </c>
      <c r="E16" s="14"/>
      <c r="F16" s="19">
        <v>0</v>
      </c>
      <c r="G16" s="20">
        <v>228</v>
      </c>
      <c r="H16" s="19">
        <v>33</v>
      </c>
      <c r="I16" s="19">
        <v>195</v>
      </c>
      <c r="J16" s="19">
        <v>0</v>
      </c>
      <c r="K16" s="21">
        <v>918</v>
      </c>
      <c r="L16" s="22">
        <v>918</v>
      </c>
      <c r="M16" s="22">
        <v>0</v>
      </c>
      <c r="N16" s="15">
        <f t="shared" si="0"/>
        <v>1</v>
      </c>
      <c r="O16" s="22">
        <v>918</v>
      </c>
      <c r="P16" s="14">
        <v>0</v>
      </c>
      <c r="Q16" s="15">
        <f t="shared" si="2"/>
        <v>0</v>
      </c>
    </row>
    <row r="17" spans="1:17" ht="50.1" customHeight="1">
      <c r="A17" s="26" t="s">
        <v>24</v>
      </c>
      <c r="B17" s="18">
        <v>341</v>
      </c>
      <c r="C17" s="19">
        <f>D17+F17</f>
        <v>240</v>
      </c>
      <c r="D17" s="14">
        <v>240</v>
      </c>
      <c r="E17" s="14"/>
      <c r="F17" s="19">
        <v>0</v>
      </c>
      <c r="G17" s="20">
        <v>101</v>
      </c>
      <c r="H17" s="19">
        <v>20</v>
      </c>
      <c r="I17" s="19">
        <v>76</v>
      </c>
      <c r="J17" s="19">
        <v>5</v>
      </c>
      <c r="K17" s="21">
        <f t="shared" si="1"/>
        <v>271</v>
      </c>
      <c r="L17" s="22">
        <v>271</v>
      </c>
      <c r="M17" s="22">
        <v>0</v>
      </c>
      <c r="N17" s="15">
        <f t="shared" si="0"/>
        <v>1</v>
      </c>
      <c r="O17" s="22">
        <v>271</v>
      </c>
      <c r="P17" s="14">
        <v>0</v>
      </c>
      <c r="Q17" s="15">
        <f t="shared" si="2"/>
        <v>0</v>
      </c>
    </row>
    <row r="18" spans="1:17" ht="50.1" customHeight="1">
      <c r="A18" s="26" t="s">
        <v>25</v>
      </c>
      <c r="B18" s="18"/>
      <c r="C18" s="19"/>
      <c r="D18" s="14"/>
      <c r="E18" s="14"/>
      <c r="F18" s="19"/>
      <c r="G18" s="20"/>
      <c r="H18" s="19"/>
      <c r="I18" s="19"/>
      <c r="J18" s="19"/>
      <c r="K18" s="21">
        <f t="shared" si="1"/>
        <v>0</v>
      </c>
      <c r="L18" s="22"/>
      <c r="M18" s="22"/>
      <c r="N18" s="15"/>
      <c r="O18" s="22"/>
      <c r="P18" s="14"/>
      <c r="Q18" s="15"/>
    </row>
    <row r="19" spans="1:17" ht="50.1" customHeight="1">
      <c r="A19" s="26" t="s">
        <v>26</v>
      </c>
      <c r="B19" s="18">
        <v>329</v>
      </c>
      <c r="C19" s="19">
        <v>255</v>
      </c>
      <c r="D19" s="14">
        <v>255</v>
      </c>
      <c r="E19" s="14"/>
      <c r="F19" s="19">
        <v>0</v>
      </c>
      <c r="G19" s="20">
        <v>74</v>
      </c>
      <c r="H19" s="19">
        <v>27</v>
      </c>
      <c r="I19" s="19">
        <v>44</v>
      </c>
      <c r="J19" s="19">
        <v>3</v>
      </c>
      <c r="K19" s="21">
        <f t="shared" si="1"/>
        <v>398</v>
      </c>
      <c r="L19" s="22">
        <v>398</v>
      </c>
      <c r="M19" s="22">
        <v>0</v>
      </c>
      <c r="N19" s="15">
        <f t="shared" si="0"/>
        <v>1</v>
      </c>
      <c r="O19" s="22">
        <v>398</v>
      </c>
      <c r="P19" s="14">
        <v>0</v>
      </c>
      <c r="Q19" s="15">
        <f t="shared" si="2"/>
        <v>0</v>
      </c>
    </row>
    <row r="20" spans="1:17" ht="50.1" customHeight="1">
      <c r="A20" s="26" t="s">
        <v>27</v>
      </c>
      <c r="B20" s="18">
        <v>1108</v>
      </c>
      <c r="C20" s="19">
        <v>824</v>
      </c>
      <c r="D20" s="14">
        <v>823</v>
      </c>
      <c r="E20" s="14"/>
      <c r="F20" s="19">
        <v>1</v>
      </c>
      <c r="G20" s="20">
        <v>284</v>
      </c>
      <c r="H20" s="19">
        <v>39</v>
      </c>
      <c r="I20" s="19">
        <v>229</v>
      </c>
      <c r="J20" s="19">
        <v>16</v>
      </c>
      <c r="K20" s="21">
        <f t="shared" si="1"/>
        <v>1463</v>
      </c>
      <c r="L20" s="22">
        <v>1460</v>
      </c>
      <c r="M20" s="22">
        <v>3</v>
      </c>
      <c r="N20" s="15">
        <f t="shared" si="0"/>
        <v>0.99794941900205059</v>
      </c>
      <c r="O20" s="22">
        <v>1460</v>
      </c>
      <c r="P20" s="14">
        <v>0</v>
      </c>
      <c r="Q20" s="15">
        <f t="shared" si="2"/>
        <v>0</v>
      </c>
    </row>
    <row r="21" spans="1:17" ht="50.1" customHeight="1">
      <c r="A21" s="26" t="s">
        <v>28</v>
      </c>
      <c r="B21" s="18">
        <v>17</v>
      </c>
      <c r="C21" s="19">
        <v>3</v>
      </c>
      <c r="D21" s="14">
        <v>3</v>
      </c>
      <c r="E21" s="14"/>
      <c r="F21" s="19">
        <v>0</v>
      </c>
      <c r="G21" s="20">
        <v>14</v>
      </c>
      <c r="H21" s="19">
        <v>6</v>
      </c>
      <c r="I21" s="19">
        <v>8</v>
      </c>
      <c r="J21" s="19">
        <v>0</v>
      </c>
      <c r="K21" s="21">
        <f t="shared" si="1"/>
        <v>3</v>
      </c>
      <c r="L21" s="22">
        <v>3</v>
      </c>
      <c r="M21" s="22">
        <v>0</v>
      </c>
      <c r="N21" s="15">
        <f t="shared" si="0"/>
        <v>1</v>
      </c>
      <c r="O21" s="22">
        <v>3</v>
      </c>
      <c r="P21" s="14">
        <v>0</v>
      </c>
      <c r="Q21" s="15">
        <f t="shared" si="2"/>
        <v>0</v>
      </c>
    </row>
    <row r="22" spans="1:17" ht="50.1" customHeight="1">
      <c r="A22" s="26" t="s">
        <v>29</v>
      </c>
      <c r="B22" s="18"/>
      <c r="C22" s="19"/>
      <c r="D22" s="14"/>
      <c r="E22" s="14"/>
      <c r="F22" s="19"/>
      <c r="G22" s="20"/>
      <c r="H22" s="19"/>
      <c r="I22" s="19"/>
      <c r="J22" s="19"/>
      <c r="K22" s="21">
        <f t="shared" si="1"/>
        <v>0</v>
      </c>
      <c r="L22" s="22"/>
      <c r="M22" s="22"/>
      <c r="N22" s="15"/>
      <c r="O22" s="22"/>
      <c r="P22" s="14"/>
      <c r="Q22" s="15"/>
    </row>
    <row r="23" spans="1:17" ht="50.1" customHeight="1">
      <c r="A23" s="26" t="s">
        <v>30</v>
      </c>
      <c r="B23" s="18">
        <v>1339</v>
      </c>
      <c r="C23" s="19">
        <v>1085</v>
      </c>
      <c r="D23" s="14">
        <v>1085</v>
      </c>
      <c r="E23" s="14"/>
      <c r="F23" s="19">
        <v>0</v>
      </c>
      <c r="G23" s="20">
        <v>254</v>
      </c>
      <c r="H23" s="19">
        <v>69</v>
      </c>
      <c r="I23" s="19">
        <v>183</v>
      </c>
      <c r="J23" s="19">
        <v>2</v>
      </c>
      <c r="K23" s="21">
        <v>3274</v>
      </c>
      <c r="L23" s="22">
        <v>3274</v>
      </c>
      <c r="M23" s="22">
        <v>0</v>
      </c>
      <c r="N23" s="15">
        <f t="shared" si="0"/>
        <v>1</v>
      </c>
      <c r="O23" s="22">
        <v>3274</v>
      </c>
      <c r="P23" s="14">
        <v>0</v>
      </c>
      <c r="Q23" s="15">
        <f t="shared" si="2"/>
        <v>0</v>
      </c>
    </row>
    <row r="24" spans="1:17" ht="50.1" customHeight="1">
      <c r="A24" s="26" t="s">
        <v>31</v>
      </c>
      <c r="B24" s="18">
        <v>888</v>
      </c>
      <c r="C24" s="19">
        <v>421</v>
      </c>
      <c r="D24" s="14">
        <v>421</v>
      </c>
      <c r="E24" s="14"/>
      <c r="F24" s="19">
        <v>0</v>
      </c>
      <c r="G24" s="20">
        <v>467</v>
      </c>
      <c r="H24" s="19">
        <v>15</v>
      </c>
      <c r="I24" s="19">
        <v>439</v>
      </c>
      <c r="J24" s="19">
        <v>13</v>
      </c>
      <c r="K24" s="21">
        <f t="shared" si="1"/>
        <v>949</v>
      </c>
      <c r="L24" s="22">
        <v>949</v>
      </c>
      <c r="M24" s="22">
        <v>0</v>
      </c>
      <c r="N24" s="15">
        <f t="shared" si="0"/>
        <v>1</v>
      </c>
      <c r="O24" s="22">
        <v>949</v>
      </c>
      <c r="P24" s="14">
        <v>0</v>
      </c>
      <c r="Q24" s="15">
        <f t="shared" si="2"/>
        <v>0</v>
      </c>
    </row>
    <row r="25" spans="1:17" ht="50.1" customHeight="1">
      <c r="A25" s="26" t="s">
        <v>32</v>
      </c>
      <c r="B25" s="18">
        <v>202</v>
      </c>
      <c r="C25" s="19">
        <v>127</v>
      </c>
      <c r="D25" s="14">
        <v>127</v>
      </c>
      <c r="E25" s="14"/>
      <c r="F25" s="19">
        <v>0</v>
      </c>
      <c r="G25" s="20">
        <v>75</v>
      </c>
      <c r="H25" s="19">
        <v>2</v>
      </c>
      <c r="I25" s="19">
        <v>73</v>
      </c>
      <c r="J25" s="19">
        <v>0</v>
      </c>
      <c r="K25" s="21">
        <v>120</v>
      </c>
      <c r="L25" s="22">
        <v>120</v>
      </c>
      <c r="M25" s="22">
        <v>0</v>
      </c>
      <c r="N25" s="15">
        <f t="shared" si="0"/>
        <v>1</v>
      </c>
      <c r="O25" s="22">
        <v>120</v>
      </c>
      <c r="P25" s="14">
        <v>0</v>
      </c>
      <c r="Q25" s="15">
        <f t="shared" si="2"/>
        <v>0</v>
      </c>
    </row>
    <row r="26" spans="1:17" ht="50.1" customHeight="1" thickBot="1">
      <c r="A26" s="27" t="s">
        <v>33</v>
      </c>
      <c r="B26" s="23"/>
      <c r="C26" s="19"/>
      <c r="D26" s="14"/>
      <c r="E26" s="14"/>
      <c r="F26" s="19"/>
      <c r="G26" s="20"/>
      <c r="H26" s="19"/>
      <c r="I26" s="19"/>
      <c r="J26" s="19"/>
      <c r="K26" s="21">
        <f t="shared" si="1"/>
        <v>0</v>
      </c>
      <c r="L26" s="22"/>
      <c r="M26" s="22"/>
      <c r="N26" s="16"/>
      <c r="O26" s="22"/>
      <c r="P26" s="14"/>
      <c r="Q26" s="16"/>
    </row>
    <row r="27" spans="1:17" ht="50.1" customHeight="1" thickBot="1">
      <c r="A27" s="28" t="s">
        <v>34</v>
      </c>
      <c r="B27" s="13">
        <f t="shared" ref="B27:K27" si="3">SUM(B9:B26)</f>
        <v>9286</v>
      </c>
      <c r="C27" s="13">
        <f t="shared" si="3"/>
        <v>6996</v>
      </c>
      <c r="D27" s="13">
        <f t="shared" si="3"/>
        <v>6993</v>
      </c>
      <c r="E27" s="13">
        <f t="shared" si="3"/>
        <v>0</v>
      </c>
      <c r="F27" s="13">
        <f t="shared" si="3"/>
        <v>3</v>
      </c>
      <c r="G27" s="13">
        <f t="shared" si="3"/>
        <v>2290</v>
      </c>
      <c r="H27" s="13">
        <f t="shared" si="3"/>
        <v>409</v>
      </c>
      <c r="I27" s="13">
        <f t="shared" si="3"/>
        <v>1755</v>
      </c>
      <c r="J27" s="13">
        <f t="shared" si="3"/>
        <v>126</v>
      </c>
      <c r="K27" s="13">
        <f t="shared" si="3"/>
        <v>13030</v>
      </c>
      <c r="L27" s="13">
        <f>SUM(L9:L26)</f>
        <v>13025</v>
      </c>
      <c r="M27" s="13">
        <f t="shared" ref="M27" si="4">SUM(M9:M26)</f>
        <v>5</v>
      </c>
      <c r="N27" s="17">
        <f>L27/K27</f>
        <v>0.99961627014581733</v>
      </c>
      <c r="O27" s="13">
        <f>SUM(O9:O26)</f>
        <v>13025</v>
      </c>
      <c r="P27" s="13">
        <f>SUM(P9:P26)</f>
        <v>0</v>
      </c>
      <c r="Q27" s="29">
        <f t="shared" si="2"/>
        <v>0</v>
      </c>
    </row>
  </sheetData>
  <protectedRanges>
    <protectedRange password="EF9F" sqref="A17" name="Диапазон1_4"/>
  </protectedRanges>
  <mergeCells count="17">
    <mergeCell ref="A2:Q2"/>
    <mergeCell ref="A4:A7"/>
    <mergeCell ref="B4:B7"/>
    <mergeCell ref="C4:Q4"/>
    <mergeCell ref="C5:F5"/>
    <mergeCell ref="C6:C7"/>
    <mergeCell ref="Q6:Q7"/>
    <mergeCell ref="M6:M7"/>
    <mergeCell ref="O6:O7"/>
    <mergeCell ref="D6:D7"/>
    <mergeCell ref="E6:E7"/>
    <mergeCell ref="F6:F7"/>
    <mergeCell ref="G6:J6"/>
    <mergeCell ref="K6:K7"/>
    <mergeCell ref="L6:L7"/>
    <mergeCell ref="N6:N7"/>
    <mergeCell ref="P6:P7"/>
  </mergeCells>
  <phoneticPr fontId="10" type="noConversion"/>
  <dataValidations count="2">
    <dataValidation type="list" allowBlank="1" showInputMessage="1" showErrorMessage="1" sqref="G5">
      <formula1>#REF!</formula1>
    </dataValidation>
    <dataValidation type="list" allowBlank="1" showInputMessage="1" showErrorMessage="1" sqref="H5">
      <formula1>#REF!</formula1>
    </dataValidation>
  </dataValidations>
  <pageMargins left="0.7" right="0.7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S26"/>
    </sheetView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рассылки</vt:lpstr>
      <vt:lpstr>Лист1</vt:lpstr>
      <vt:lpstr>'для рассылки'!Область_печати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2015-05-05T14:44:04Z</cp:lastPrinted>
  <dcterms:created xsi:type="dcterms:W3CDTF">2006-09-16T00:00:00Z</dcterms:created>
  <dcterms:modified xsi:type="dcterms:W3CDTF">2017-04-10T12:14:31Z</dcterms:modified>
</cp:coreProperties>
</file>